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5" i="1"/>
  <c r="C32" s="1"/>
  <c r="D35"/>
  <c r="D33"/>
  <c r="C33"/>
  <c r="D32"/>
  <c r="B32"/>
  <c r="D19"/>
  <c r="C19"/>
  <c r="C29" s="1"/>
  <c r="B19"/>
  <c r="D4"/>
  <c r="C4"/>
  <c r="B4"/>
  <c r="B29" l="1"/>
  <c r="B49" s="1"/>
  <c r="C49"/>
  <c r="D29"/>
  <c r="D49" s="1"/>
</calcChain>
</file>

<file path=xl/comments1.xml><?xml version="1.0" encoding="utf-8"?>
<comments xmlns="http://schemas.openxmlformats.org/spreadsheetml/2006/main">
  <authors>
    <author>作者</author>
  </authors>
  <commentList>
    <comment ref="A31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原线上部分调入线下部分</t>
        </r>
      </text>
    </comment>
    <comment ref="D35" authorId="0">
      <text>
        <r>
          <rPr>
            <b/>
            <sz val="9"/>
            <color indexed="81"/>
            <rFont val="宋体"/>
            <family val="3"/>
            <charset val="134"/>
          </rPr>
          <t>剔除12.16-12.31滨江1254万</t>
        </r>
      </text>
    </comment>
  </commentList>
</comments>
</file>

<file path=xl/sharedStrings.xml><?xml version="1.0" encoding="utf-8"?>
<sst xmlns="http://schemas.openxmlformats.org/spreadsheetml/2006/main" count="49" uniqueCount="49">
  <si>
    <t>一、税收收入</t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</si>
  <si>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</si>
  <si>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</si>
  <si>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</si>
  <si>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</si>
  <si>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</si>
  <si>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</si>
  <si>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</si>
  <si>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</si>
  <si>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</si>
  <si>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</si>
  <si>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</si>
  <si>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</si>
  <si>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</si>
  <si>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</si>
  <si>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</si>
  <si>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</si>
  <si>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</si>
  <si>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</si>
  <si>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</si>
  <si>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</si>
  <si>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转移性收入</t>
  </si>
  <si>
    <t xml:space="preserve">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</si>
  <si>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</si>
  <si>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</si>
  <si>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</si>
  <si>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地震灾后恢复重建补助收入</t>
  </si>
  <si>
    <t xml:space="preserve">  转贷地方政府债券收入</t>
  </si>
  <si>
    <t xml:space="preserve">  下级上解收入</t>
  </si>
  <si>
    <t xml:space="preserve">  上年结余收入</t>
  </si>
  <si>
    <t xml:space="preserve">    上年结转</t>
  </si>
  <si>
    <t xml:space="preserve">    净结余</t>
  </si>
  <si>
    <t xml:space="preserve">  调入资金</t>
  </si>
  <si>
    <t xml:space="preserve">  地震灾后恢复重建调入资金</t>
  </si>
  <si>
    <t xml:space="preserve">  接受其他地区援助收入</t>
  </si>
  <si>
    <t>2016年年初预算数</t>
    <phoneticPr fontId="3" type="noConversion"/>
  </si>
  <si>
    <t>2016年预算调整数</t>
    <phoneticPr fontId="3" type="noConversion"/>
  </si>
  <si>
    <t>2016年执行数</t>
    <phoneticPr fontId="3" type="noConversion"/>
  </si>
  <si>
    <t>三、市更库滨江新城收入</t>
    <phoneticPr fontId="3" type="noConversion"/>
  </si>
  <si>
    <t>收入合计</t>
    <phoneticPr fontId="3" type="noConversion"/>
  </si>
  <si>
    <t>债务收入</t>
    <phoneticPr fontId="3" type="noConversion"/>
  </si>
  <si>
    <t xml:space="preserve">   地方政府债券收入</t>
    <phoneticPr fontId="3" type="noConversion"/>
  </si>
  <si>
    <t xml:space="preserve">  省补助计划单列市收入</t>
    <phoneticPr fontId="3" type="noConversion"/>
  </si>
  <si>
    <t xml:space="preserve">  预算稳定调节基金</t>
    <phoneticPr fontId="3" type="noConversion"/>
  </si>
  <si>
    <t>收入总计</t>
    <phoneticPr fontId="3" type="noConversion"/>
  </si>
  <si>
    <t>项     目</t>
    <phoneticPr fontId="3" type="noConversion"/>
  </si>
  <si>
    <t>单位：万元</t>
    <phoneticPr fontId="1" type="noConversion"/>
  </si>
  <si>
    <t>备注</t>
    <phoneticPr fontId="3" type="noConversion"/>
  </si>
  <si>
    <t>2016年蓬江区一般公共预算收入执行表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</si>
</sst>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_);[Red]\(#,##0\)"/>
    <numFmt numFmtId="177" formatCode="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b/>
      <sz val="13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family val="3"/>
      <charset val="134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41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7" fillId="0" borderId="0"/>
    <xf numFmtId="0" fontId="6" fillId="0" borderId="0" applyFont="0" applyFill="0" applyBorder="0" applyAlignment="0" applyProtection="0">
      <alignment vertical="center"/>
    </xf>
    <xf numFmtId="0" fontId="9" fillId="0" borderId="0"/>
  </cellStyleXfs>
  <cellXfs count="26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41" fontId="7" fillId="0" borderId="1" xfId="2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0" applyNumberFormat="1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Fill="1" applyBorder="1" applyAlignment="1" applyProtection="1">
      <alignment horizontal="left" vertical="center"/>
      <protection locked="0"/>
    </xf>
    <xf numFmtId="176" fontId="7" fillId="0" borderId="1" xfId="3" applyNumberFormat="1" applyFont="1" applyBorder="1" applyAlignment="1">
      <alignment vertical="center"/>
    </xf>
    <xf numFmtId="176" fontId="7" fillId="0" borderId="2" xfId="4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Fill="1" applyBorder="1" applyAlignment="1" applyProtection="1">
      <alignment vertical="center"/>
    </xf>
    <xf numFmtId="176" fontId="7" fillId="0" borderId="1" xfId="5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176" fontId="7" fillId="0" borderId="1" xfId="6" applyNumberFormat="1" applyFont="1" applyBorder="1" applyAlignment="1">
      <alignment vertical="center"/>
    </xf>
    <xf numFmtId="0" fontId="0" fillId="0" borderId="1" xfId="0" applyBorder="1">
      <alignment vertical="center"/>
    </xf>
    <xf numFmtId="0" fontId="13" fillId="0" borderId="0" xfId="0" applyFont="1" applyAlignment="1">
      <alignment horizontal="center" vertical="center"/>
    </xf>
  </cellXfs>
  <cellStyles count="7">
    <cellStyle name="常规" xfId="0" builtinId="0"/>
    <cellStyle name="常规 14" xfId="4"/>
    <cellStyle name="常规_附表1-5（完成表1-2）" xfId="1"/>
    <cellStyle name="千位分隔 4 2" xfId="5"/>
    <cellStyle name="千位分隔 4 2 2" xfId="3"/>
    <cellStyle name="千位分隔[0] 2" xfId="2"/>
    <cellStyle name="样式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2" sqref="A2"/>
    </sheetView>
  </sheetViews>
  <sheetFormatPr defaultRowHeight="13.5"/>
  <cols>
    <col min="1" max="1" width="30.375" customWidth="1"/>
    <col min="2" max="4" width="14.75" customWidth="1"/>
    <col min="5" max="5" width="12.375" customWidth="1"/>
  </cols>
  <sheetData>
    <row r="1" spans="1:5" ht="42.75" customHeight="1">
      <c r="A1" s="25" t="s">
        <v>48</v>
      </c>
      <c r="B1" s="25"/>
      <c r="C1" s="25"/>
      <c r="D1" s="25"/>
      <c r="E1" s="25"/>
    </row>
    <row r="2" spans="1:5">
      <c r="E2" t="s">
        <v>46</v>
      </c>
    </row>
    <row r="3" spans="1:5" ht="30">
      <c r="A3" s="9" t="s">
        <v>45</v>
      </c>
      <c r="B3" s="1" t="s">
        <v>35</v>
      </c>
      <c r="C3" s="1" t="s">
        <v>36</v>
      </c>
      <c r="D3" s="1" t="s">
        <v>37</v>
      </c>
      <c r="E3" s="1" t="s">
        <v>47</v>
      </c>
    </row>
    <row r="4" spans="1:5" ht="18" customHeight="1">
      <c r="A4" s="2" t="s">
        <v>0</v>
      </c>
      <c r="B4" s="2">
        <f>SUM(B5:B17)</f>
        <v>184470</v>
      </c>
      <c r="C4" s="3">
        <f>SUM(C5:C17)</f>
        <v>153734</v>
      </c>
      <c r="D4" s="3">
        <f>SUM(D5:D17)</f>
        <v>158814</v>
      </c>
      <c r="E4" s="24"/>
    </row>
    <row r="5" spans="1:5" ht="18" customHeight="1">
      <c r="A5" s="4" t="s">
        <v>1</v>
      </c>
      <c r="B5" s="5">
        <v>37386</v>
      </c>
      <c r="C5" s="5">
        <v>39250</v>
      </c>
      <c r="D5" s="5">
        <v>40400</v>
      </c>
      <c r="E5" s="24"/>
    </row>
    <row r="6" spans="1:5" ht="18" customHeight="1">
      <c r="A6" s="4" t="s">
        <v>2</v>
      </c>
      <c r="B6" s="5">
        <v>32000</v>
      </c>
      <c r="C6" s="5">
        <v>13729</v>
      </c>
      <c r="D6" s="5">
        <v>12958</v>
      </c>
      <c r="E6" s="24"/>
    </row>
    <row r="7" spans="1:5" ht="18" customHeight="1">
      <c r="A7" s="4" t="s">
        <v>3</v>
      </c>
      <c r="B7" s="5">
        <v>17800</v>
      </c>
      <c r="C7" s="5">
        <v>13840</v>
      </c>
      <c r="D7" s="5">
        <v>14292</v>
      </c>
      <c r="E7" s="24"/>
    </row>
    <row r="8" spans="1:5" ht="18" customHeight="1">
      <c r="A8" s="4" t="s">
        <v>4</v>
      </c>
      <c r="B8" s="5">
        <v>6700</v>
      </c>
      <c r="C8" s="5">
        <v>6560</v>
      </c>
      <c r="D8" s="5">
        <v>6643</v>
      </c>
      <c r="E8" s="24"/>
    </row>
    <row r="9" spans="1:5" ht="18" customHeight="1">
      <c r="A9" s="4" t="s">
        <v>5</v>
      </c>
      <c r="B9" s="5">
        <v>150</v>
      </c>
      <c r="C9" s="5">
        <v>260</v>
      </c>
      <c r="D9" s="5">
        <v>272</v>
      </c>
      <c r="E9" s="24"/>
    </row>
    <row r="10" spans="1:5" ht="18" customHeight="1">
      <c r="A10" s="4" t="s">
        <v>6</v>
      </c>
      <c r="B10" s="5">
        <v>17600</v>
      </c>
      <c r="C10" s="5">
        <v>15500</v>
      </c>
      <c r="D10" s="5">
        <v>15869</v>
      </c>
      <c r="E10" s="24"/>
    </row>
    <row r="11" spans="1:5" ht="18" customHeight="1">
      <c r="A11" s="4" t="s">
        <v>7</v>
      </c>
      <c r="B11" s="5">
        <v>13400</v>
      </c>
      <c r="C11" s="5">
        <v>14500</v>
      </c>
      <c r="D11" s="5">
        <v>14195</v>
      </c>
      <c r="E11" s="24"/>
    </row>
    <row r="12" spans="1:5" ht="18" customHeight="1">
      <c r="A12" s="4" t="s">
        <v>8</v>
      </c>
      <c r="B12" s="5">
        <v>3800</v>
      </c>
      <c r="C12" s="5">
        <v>3435</v>
      </c>
      <c r="D12" s="5">
        <v>3674</v>
      </c>
      <c r="E12" s="24"/>
    </row>
    <row r="13" spans="1:5" ht="18" customHeight="1">
      <c r="A13" s="4" t="s">
        <v>9</v>
      </c>
      <c r="B13" s="5">
        <v>11300</v>
      </c>
      <c r="C13" s="5">
        <v>10500</v>
      </c>
      <c r="D13" s="5">
        <v>10645</v>
      </c>
      <c r="E13" s="24"/>
    </row>
    <row r="14" spans="1:5" ht="18" customHeight="1">
      <c r="A14" s="4" t="s">
        <v>10</v>
      </c>
      <c r="B14" s="5">
        <v>16700</v>
      </c>
      <c r="C14" s="5">
        <v>11520</v>
      </c>
      <c r="D14" s="5">
        <v>14234</v>
      </c>
      <c r="E14" s="24"/>
    </row>
    <row r="15" spans="1:5" ht="18" customHeight="1">
      <c r="A15" s="4" t="s">
        <v>11</v>
      </c>
      <c r="B15" s="5">
        <v>3350</v>
      </c>
      <c r="C15" s="5">
        <v>3610</v>
      </c>
      <c r="D15" s="5">
        <v>3337</v>
      </c>
      <c r="E15" s="24"/>
    </row>
    <row r="16" spans="1:5" ht="18" customHeight="1">
      <c r="A16" s="4" t="s">
        <v>12</v>
      </c>
      <c r="B16" s="5">
        <v>784</v>
      </c>
      <c r="C16" s="5">
        <v>2520</v>
      </c>
      <c r="D16" s="5">
        <v>2635</v>
      </c>
      <c r="E16" s="24"/>
    </row>
    <row r="17" spans="1:5" ht="18" customHeight="1">
      <c r="A17" s="4" t="s">
        <v>13</v>
      </c>
      <c r="B17" s="5">
        <v>23500</v>
      </c>
      <c r="C17" s="5">
        <v>18510</v>
      </c>
      <c r="D17" s="5">
        <v>19660</v>
      </c>
      <c r="E17" s="24"/>
    </row>
    <row r="18" spans="1:5" ht="18" customHeight="1">
      <c r="A18" s="6"/>
      <c r="B18" s="2"/>
      <c r="C18" s="3"/>
      <c r="D18" s="3"/>
      <c r="E18" s="24"/>
    </row>
    <row r="19" spans="1:5" ht="18" customHeight="1">
      <c r="A19" s="6" t="s">
        <v>14</v>
      </c>
      <c r="B19" s="2">
        <f>SUM(B20:B25)</f>
        <v>49463</v>
      </c>
      <c r="C19" s="3">
        <f t="shared" ref="C19:D19" si="0">SUM(C20:C25)</f>
        <v>67915</v>
      </c>
      <c r="D19" s="3">
        <f t="shared" si="0"/>
        <v>64271</v>
      </c>
      <c r="E19" s="24"/>
    </row>
    <row r="20" spans="1:5" ht="18" customHeight="1">
      <c r="A20" s="4" t="s">
        <v>15</v>
      </c>
      <c r="B20" s="5">
        <v>12661</v>
      </c>
      <c r="C20" s="5">
        <v>16625</v>
      </c>
      <c r="D20" s="5">
        <v>14966</v>
      </c>
      <c r="E20" s="24"/>
    </row>
    <row r="21" spans="1:5" ht="18" customHeight="1">
      <c r="A21" s="4" t="s">
        <v>16</v>
      </c>
      <c r="B21" s="5">
        <v>14000</v>
      </c>
      <c r="C21" s="5">
        <v>18030</v>
      </c>
      <c r="D21" s="5">
        <v>17894</v>
      </c>
      <c r="E21" s="24"/>
    </row>
    <row r="22" spans="1:5" ht="18" customHeight="1">
      <c r="A22" s="4" t="s">
        <v>17</v>
      </c>
      <c r="B22" s="5">
        <v>3500</v>
      </c>
      <c r="C22" s="5">
        <v>1680</v>
      </c>
      <c r="D22" s="5">
        <v>1644</v>
      </c>
      <c r="E22" s="24"/>
    </row>
    <row r="23" spans="1:5" ht="18" customHeight="1">
      <c r="A23" s="4" t="s">
        <v>18</v>
      </c>
      <c r="B23" s="5">
        <v>1800</v>
      </c>
      <c r="C23" s="5">
        <v>0</v>
      </c>
      <c r="D23" s="5">
        <v>0</v>
      </c>
      <c r="E23" s="24"/>
    </row>
    <row r="24" spans="1:5" ht="18" customHeight="1">
      <c r="A24" s="4" t="s">
        <v>19</v>
      </c>
      <c r="B24" s="5">
        <v>13890</v>
      </c>
      <c r="C24" s="5">
        <v>28220</v>
      </c>
      <c r="D24" s="5">
        <v>23173</v>
      </c>
      <c r="E24" s="24"/>
    </row>
    <row r="25" spans="1:5" ht="18" customHeight="1">
      <c r="A25" s="4" t="s">
        <v>20</v>
      </c>
      <c r="B25" s="5">
        <v>3612</v>
      </c>
      <c r="C25" s="5">
        <v>3360</v>
      </c>
      <c r="D25" s="5">
        <v>6594</v>
      </c>
      <c r="E25" s="24"/>
    </row>
    <row r="26" spans="1:5" ht="18" customHeight="1">
      <c r="A26" s="7"/>
      <c r="B26" s="2"/>
      <c r="C26" s="3"/>
      <c r="D26" s="3"/>
      <c r="E26" s="24"/>
    </row>
    <row r="27" spans="1:5" ht="18" customHeight="1">
      <c r="A27" s="7" t="s">
        <v>38</v>
      </c>
      <c r="B27" s="5">
        <v>18750</v>
      </c>
      <c r="C27" s="5">
        <v>18688</v>
      </c>
      <c r="D27" s="5">
        <v>17775</v>
      </c>
      <c r="E27" s="24"/>
    </row>
    <row r="28" spans="1:5" ht="18" customHeight="1">
      <c r="A28" s="7"/>
      <c r="B28" s="7"/>
      <c r="C28" s="3"/>
      <c r="D28" s="8"/>
      <c r="E28" s="24"/>
    </row>
    <row r="29" spans="1:5" ht="18" customHeight="1">
      <c r="A29" s="9" t="s">
        <v>39</v>
      </c>
      <c r="B29" s="10">
        <f>B27+B19+B4</f>
        <v>252683</v>
      </c>
      <c r="C29" s="11">
        <f>C27+C19+C4</f>
        <v>240337</v>
      </c>
      <c r="D29" s="11">
        <f>D27+D19+D4</f>
        <v>240860</v>
      </c>
      <c r="E29" s="24"/>
    </row>
    <row r="30" spans="1:5" ht="18" customHeight="1">
      <c r="A30" s="12" t="s">
        <v>40</v>
      </c>
      <c r="B30" s="12"/>
      <c r="C30" s="13"/>
      <c r="D30" s="14"/>
      <c r="E30" s="24"/>
    </row>
    <row r="31" spans="1:5" ht="18" customHeight="1">
      <c r="A31" s="15" t="s">
        <v>41</v>
      </c>
      <c r="B31" s="15"/>
      <c r="C31" s="16"/>
      <c r="D31" s="4"/>
      <c r="E31" s="24"/>
    </row>
    <row r="32" spans="1:5" ht="18" customHeight="1">
      <c r="A32" s="10" t="s">
        <v>21</v>
      </c>
      <c r="B32" s="10">
        <f>SUM(B33,B37,B38,B39,B40,B41,B42,B45,B47,B46)</f>
        <v>82206</v>
      </c>
      <c r="C32" s="11">
        <f t="shared" ref="C32:D32" si="1">SUM(C33,C37,C38,C39,C40,C41,C42,C45,C47,C46)</f>
        <v>109032</v>
      </c>
      <c r="D32" s="11">
        <f t="shared" si="1"/>
        <v>112905</v>
      </c>
      <c r="E32" s="24"/>
    </row>
    <row r="33" spans="1:5" ht="18" customHeight="1">
      <c r="A33" s="15" t="s">
        <v>22</v>
      </c>
      <c r="B33" s="17">
        <v>62712</v>
      </c>
      <c r="C33" s="18">
        <f>SUM(C34:C36)</f>
        <v>88910</v>
      </c>
      <c r="D33" s="18">
        <f>SUM(D34:D36)</f>
        <v>92783</v>
      </c>
      <c r="E33" s="24"/>
    </row>
    <row r="34" spans="1:5" ht="18" customHeight="1">
      <c r="A34" s="15" t="s">
        <v>23</v>
      </c>
      <c r="B34" s="18">
        <v>15791</v>
      </c>
      <c r="C34" s="18">
        <v>15791</v>
      </c>
      <c r="D34" s="18">
        <v>15791</v>
      </c>
      <c r="E34" s="24"/>
    </row>
    <row r="35" spans="1:5" ht="18" customHeight="1">
      <c r="A35" s="19" t="s">
        <v>24</v>
      </c>
      <c r="B35" s="18">
        <v>240</v>
      </c>
      <c r="C35" s="18">
        <v>34217</v>
      </c>
      <c r="D35" s="18">
        <f>35471-1254</f>
        <v>34217</v>
      </c>
      <c r="E35" s="24"/>
    </row>
    <row r="36" spans="1:5" ht="18" customHeight="1">
      <c r="A36" s="20" t="s">
        <v>25</v>
      </c>
      <c r="B36" s="18">
        <v>46681</v>
      </c>
      <c r="C36" s="18">
        <v>38902</v>
      </c>
      <c r="D36" s="18">
        <v>42775</v>
      </c>
      <c r="E36" s="24"/>
    </row>
    <row r="37" spans="1:5" ht="18" customHeight="1">
      <c r="A37" s="6" t="s">
        <v>26</v>
      </c>
      <c r="B37" s="2"/>
      <c r="C37" s="2"/>
      <c r="D37" s="3"/>
      <c r="E37" s="24"/>
    </row>
    <row r="38" spans="1:5" ht="18" customHeight="1">
      <c r="A38" s="19" t="s">
        <v>27</v>
      </c>
      <c r="B38" s="2"/>
      <c r="C38" s="2"/>
      <c r="D38" s="3"/>
      <c r="E38" s="24"/>
    </row>
    <row r="39" spans="1:5" ht="18" customHeight="1">
      <c r="A39" s="19" t="s">
        <v>42</v>
      </c>
      <c r="B39" s="2"/>
      <c r="C39" s="2"/>
      <c r="D39" s="3"/>
      <c r="E39" s="24"/>
    </row>
    <row r="40" spans="1:5" ht="18" customHeight="1">
      <c r="A40" s="20" t="s">
        <v>28</v>
      </c>
      <c r="B40" s="2"/>
      <c r="C40" s="2"/>
      <c r="D40" s="3"/>
      <c r="E40" s="24"/>
    </row>
    <row r="41" spans="1:5" ht="18" customHeight="1">
      <c r="A41" s="7" t="s">
        <v>43</v>
      </c>
      <c r="B41" s="2"/>
      <c r="C41" s="2"/>
      <c r="D41" s="3"/>
      <c r="E41" s="24"/>
    </row>
    <row r="42" spans="1:5" ht="18" customHeight="1">
      <c r="A42" s="19" t="s">
        <v>29</v>
      </c>
      <c r="B42" s="21">
        <v>7200</v>
      </c>
      <c r="C42" s="21">
        <v>4828</v>
      </c>
      <c r="D42" s="22">
        <v>4828</v>
      </c>
      <c r="E42" s="24"/>
    </row>
    <row r="43" spans="1:5" ht="18" customHeight="1">
      <c r="A43" s="19" t="s">
        <v>30</v>
      </c>
      <c r="B43" s="23">
        <v>6229</v>
      </c>
      <c r="C43" s="23">
        <v>4828</v>
      </c>
      <c r="D43" s="23">
        <v>4828</v>
      </c>
      <c r="E43" s="24"/>
    </row>
    <row r="44" spans="1:5" ht="18" customHeight="1">
      <c r="A44" s="19" t="s">
        <v>31</v>
      </c>
      <c r="B44" s="23">
        <v>971</v>
      </c>
      <c r="C44" s="23"/>
      <c r="D44" s="23"/>
      <c r="E44" s="24"/>
    </row>
    <row r="45" spans="1:5" ht="18" customHeight="1">
      <c r="A45" s="19" t="s">
        <v>32</v>
      </c>
      <c r="B45" s="21">
        <v>12294</v>
      </c>
      <c r="C45" s="21">
        <f>14794+500</f>
        <v>15294</v>
      </c>
      <c r="D45" s="22">
        <v>15294</v>
      </c>
      <c r="E45" s="24"/>
    </row>
    <row r="46" spans="1:5" ht="18" customHeight="1">
      <c r="A46" s="19" t="s">
        <v>33</v>
      </c>
      <c r="B46" s="19"/>
      <c r="C46" s="19"/>
      <c r="D46" s="6"/>
      <c r="E46" s="24"/>
    </row>
    <row r="47" spans="1:5" ht="18" customHeight="1">
      <c r="A47" s="19" t="s">
        <v>34</v>
      </c>
      <c r="B47" s="19"/>
      <c r="C47" s="19"/>
      <c r="D47" s="6"/>
      <c r="E47" s="24"/>
    </row>
    <row r="48" spans="1:5" ht="18" customHeight="1">
      <c r="A48" s="19"/>
      <c r="B48" s="19"/>
      <c r="C48" s="19"/>
      <c r="D48" s="6"/>
      <c r="E48" s="24"/>
    </row>
    <row r="49" spans="1:5" ht="18" customHeight="1">
      <c r="A49" s="9" t="s">
        <v>44</v>
      </c>
      <c r="B49" s="10">
        <f>B29+B32</f>
        <v>334889</v>
      </c>
      <c r="C49" s="10">
        <f t="shared" ref="C49:D49" si="2">C29+C32</f>
        <v>349369</v>
      </c>
      <c r="D49" s="10">
        <f t="shared" si="2"/>
        <v>353765</v>
      </c>
      <c r="E49" s="24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2017-02-14T09:11:36Z</dcterms:modified>
</cp:coreProperties>
</file>