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 activeTab="1"/>
  </bookViews>
  <sheets>
    <sheet name="附件1" sheetId="1" r:id="rId1"/>
    <sheet name="附件2" sheetId="2" r:id="rId2"/>
  </sheets>
  <definedNames>
    <definedName name="_xlnm.Print_Titles" localSheetId="0">附件1!$2:$5</definedName>
  </definedNames>
  <calcPr calcId="145621"/>
</workbook>
</file>

<file path=xl/calcChain.xml><?xml version="1.0" encoding="utf-8"?>
<calcChain xmlns="http://schemas.openxmlformats.org/spreadsheetml/2006/main">
  <c r="C12" i="2" l="1"/>
  <c r="E52" i="1" l="1"/>
  <c r="E48" i="1"/>
  <c r="E45" i="1"/>
  <c r="E39" i="1"/>
  <c r="E25" i="1"/>
  <c r="E16" i="1"/>
  <c r="E53" i="1" s="1"/>
  <c r="E14" i="1"/>
  <c r="F48" i="1"/>
  <c r="F52" i="1"/>
  <c r="F45" i="1"/>
  <c r="F39" i="1"/>
  <c r="F25" i="1"/>
  <c r="F16" i="1"/>
  <c r="F14" i="1"/>
  <c r="F53" i="1" s="1"/>
</calcChain>
</file>

<file path=xl/sharedStrings.xml><?xml version="1.0" encoding="utf-8"?>
<sst xmlns="http://schemas.openxmlformats.org/spreadsheetml/2006/main" count="151" uniqueCount="96">
  <si>
    <t>附件1</t>
  </si>
  <si>
    <t>序号</t>
  </si>
  <si>
    <t>企业贷款基本情况</t>
  </si>
  <si>
    <t>贷款企业名称</t>
  </si>
  <si>
    <t>发放优惠贷款的银行</t>
  </si>
  <si>
    <t>获得优惠贷款金额（万元）</t>
  </si>
  <si>
    <t>广东康美芝医疗用品科技有限公司</t>
  </si>
  <si>
    <t>中国建设银行股份有限公司江门江翠支行</t>
  </si>
  <si>
    <t>江门市得宝集团有限公司</t>
  </si>
  <si>
    <t>中国农业发展银行江门市分行</t>
  </si>
  <si>
    <t>江门市明富粮油食品有限公司</t>
  </si>
  <si>
    <t>中国建设银行股份有限公司江门院士路支行</t>
  </si>
  <si>
    <t>江门顶益食品有限公司</t>
  </si>
  <si>
    <t>中国银行股份有限公司江门分行</t>
  </si>
  <si>
    <t>广东汇海农牧科技集团有限公司</t>
  </si>
  <si>
    <t>中国银行股份有限公司江门荷塘支行</t>
  </si>
  <si>
    <t>江门市圣亚缝制科技有限公司</t>
  </si>
  <si>
    <t>中国工商银行股份有限公司江门分行营业部</t>
  </si>
  <si>
    <t>江门市永晋源无纺布有限公司</t>
  </si>
  <si>
    <t>工商银行江门市新会支行</t>
  </si>
  <si>
    <t>江门市雄远无纺布有限公司</t>
  </si>
  <si>
    <t>建行新会支行</t>
  </si>
  <si>
    <t>广东新粮实业有限公司</t>
  </si>
  <si>
    <t>工行新会支行</t>
  </si>
  <si>
    <t>农行新会支行</t>
  </si>
  <si>
    <t>广东新会美达锦纶股份有限公司</t>
  </si>
  <si>
    <t>广州银行股份有限公司江门分行</t>
  </si>
  <si>
    <t>维达纸业(中国)有限公司</t>
  </si>
  <si>
    <t>中国建设银行股份有限公司新会支行</t>
  </si>
  <si>
    <t>江门市六和饲料有限公司</t>
  </si>
  <si>
    <t>中国农业银行台山市大江支行</t>
  </si>
  <si>
    <t>中国银行股份有限公司台山支行</t>
  </si>
  <si>
    <t>中国建设银行股份有限公司台山支行</t>
  </si>
  <si>
    <t>广东得宝食品有限公司</t>
  </si>
  <si>
    <t>台山农村商业银行股份有限公司大江支行</t>
  </si>
  <si>
    <t>台山市心华药用包装有限公司</t>
  </si>
  <si>
    <t>广州银行江门分行营业部</t>
  </si>
  <si>
    <t>广东绿岛风空气系统股份有限公司</t>
  </si>
  <si>
    <t>广州银行股份有限公司江门支行</t>
  </si>
  <si>
    <t>台山市汶村镇万利通粮食加工厂</t>
  </si>
  <si>
    <t>中国工商银行台山支行</t>
  </si>
  <si>
    <t>广东丰泫农业科技有限公司</t>
  </si>
  <si>
    <t>台山鸿隆光电科技有限公司</t>
  </si>
  <si>
    <t>中国银行江门台山支行</t>
  </si>
  <si>
    <t>江门粤海饲料有限公司</t>
  </si>
  <si>
    <t>中国农业银行股份有限公司台山都斛支行</t>
  </si>
  <si>
    <t>台山市赛科农业技术有限公司</t>
  </si>
  <si>
    <t>建设银行台山支行</t>
  </si>
  <si>
    <t>台山市河东禽业有限公司</t>
  </si>
  <si>
    <t>中国储蓄银行台山市支行</t>
  </si>
  <si>
    <t>开平市开粮粮油调剂服务中心</t>
  </si>
  <si>
    <t>建行开平支行</t>
  </si>
  <si>
    <t>开平市旭日蛋品有限公司</t>
  </si>
  <si>
    <t>开平市绿皇农牧发展有限公司</t>
  </si>
  <si>
    <t>开平市金箩米业有限公司</t>
  </si>
  <si>
    <t>广州银行江门分行</t>
  </si>
  <si>
    <t>鹤山市双合镇嘉康粮食加工厂</t>
  </si>
  <si>
    <t>中国建设银行鹤山支行</t>
  </si>
  <si>
    <t>鹤山市址山恒顺粮食加工厂</t>
  </si>
  <si>
    <t>邮储银行开平支行</t>
  </si>
  <si>
    <t>广东大广农牧集团有限公司</t>
  </si>
  <si>
    <t>恩平市碧丰农场</t>
  </si>
  <si>
    <t>中国邮政储蓄银行股份有限公司恩平市支行</t>
  </si>
  <si>
    <t>恩平市祥穗粮食加工厂</t>
  </si>
  <si>
    <t>市（区）</t>
    <phoneticPr fontId="1" type="noConversion"/>
  </si>
  <si>
    <t>蓬江区</t>
    <phoneticPr fontId="1" type="noConversion"/>
  </si>
  <si>
    <t>蓬江区小计</t>
    <phoneticPr fontId="1" type="noConversion"/>
  </si>
  <si>
    <t>江海区</t>
    <phoneticPr fontId="1" type="noConversion"/>
  </si>
  <si>
    <t>江海区小计</t>
    <phoneticPr fontId="1" type="noConversion"/>
  </si>
  <si>
    <t>新会区</t>
    <phoneticPr fontId="1" type="noConversion"/>
  </si>
  <si>
    <t>新会区小计</t>
    <phoneticPr fontId="1" type="noConversion"/>
  </si>
  <si>
    <t>台山市</t>
    <phoneticPr fontId="1" type="noConversion"/>
  </si>
  <si>
    <t>台山市小计</t>
    <phoneticPr fontId="1" type="noConversion"/>
  </si>
  <si>
    <t>开平市</t>
    <phoneticPr fontId="1" type="noConversion"/>
  </si>
  <si>
    <t>开平市小计</t>
    <phoneticPr fontId="1" type="noConversion"/>
  </si>
  <si>
    <t>鹤山市小计</t>
    <phoneticPr fontId="1" type="noConversion"/>
  </si>
  <si>
    <t>恩平市小计</t>
    <phoneticPr fontId="1" type="noConversion"/>
  </si>
  <si>
    <t>恩平市</t>
    <phoneticPr fontId="1" type="noConversion"/>
  </si>
  <si>
    <t>鹤山市</t>
    <phoneticPr fontId="1" type="noConversion"/>
  </si>
  <si>
    <t>合计</t>
    <phoneticPr fontId="1" type="noConversion"/>
  </si>
  <si>
    <t>江门市疫情防控重点保障企业贴息资金明细表</t>
    <phoneticPr fontId="1" type="noConversion"/>
  </si>
  <si>
    <t>附件2：</t>
  </si>
  <si>
    <t>功能分类科目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</si>
  <si>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</si>
  <si>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</si>
  <si>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</si>
  <si>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</si>
  <si>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</si>
  <si>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</si>
  <si>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</si>
  <si>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合计</t>
  </si>
  <si>
    <t>2179902重点企业贷款贴息</t>
    <phoneticPr fontId="1" type="noConversion"/>
  </si>
  <si>
    <t>江门市疫情防控重点保障企业贴息资金汇总表</t>
    <phoneticPr fontId="1" type="noConversion"/>
  </si>
  <si>
    <t>市（区）</t>
    <phoneticPr fontId="1" type="noConversion"/>
  </si>
  <si>
    <t>安排贴息金额（万元）</t>
    <phoneticPr fontId="1" type="noConversion"/>
  </si>
  <si>
    <t>安排贴息金额（万元）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</si>
</sst>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6" formatCode="#,##0.00_ "/>
    <numFmt numFmtId="177" formatCode="0.00_ "/>
  </numFmts>
  <fonts count="15" x14ac:knownFonts="1">
    <font>
      <sz val="12"/>
      <name val="宋体"/>
      <charset val="134"/>
    </font>
    <font>
      <sz val="9"/>
      <name val="宋体"/>
      <charset val="134"/>
    </font>
    <font>
      <sz val="12"/>
      <color rgb="FF000000"/>
      <name val="仿宋_GB2312"/>
      <family val="3"/>
      <charset val="134"/>
    </font>
    <font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b/>
      <sz val="16"/>
      <color rgb="FF000000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2"/>
      <name val="宋体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38" fontId="5" fillId="0" borderId="1" xfId="0" applyNumberFormat="1" applyFont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center" vertical="center" wrapText="1"/>
    </xf>
    <xf numFmtId="38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0" fillId="0" borderId="0" xfId="0"/>
    <xf numFmtId="0" fontId="12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9">
    <cellStyle name="常规" xfId="0" builtinId="0"/>
    <cellStyle name="常规 130" xfId="3"/>
    <cellStyle name="常规 130 2" xfId="5"/>
    <cellStyle name="常规 130 2 2" xfId="8"/>
    <cellStyle name="常规 130 2 3" xfId="7"/>
    <cellStyle name="常规 2" xfId="4"/>
    <cellStyle name="常规 3" xfId="6"/>
    <cellStyle name="常规 6" xfId="1"/>
    <cellStyle name="千位分隔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E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53"/>
  <sheetViews>
    <sheetView topLeftCell="A28" workbookViewId="0">
      <selection activeCell="D66" sqref="D66"/>
    </sheetView>
  </sheetViews>
  <sheetFormatPr defaultRowHeight="14.25" x14ac:dyDescent="0.15"/>
  <cols>
    <col min="1" max="1" width="5.875" customWidth="1"/>
    <col min="2" max="2" width="8.625" customWidth="1"/>
    <col min="3" max="3" width="27.25" customWidth="1"/>
    <col min="4" max="4" width="34.625" customWidth="1"/>
    <col min="5" max="5" width="11.125" customWidth="1"/>
    <col min="6" max="6" width="9.375" customWidth="1"/>
  </cols>
  <sheetData>
    <row r="1" spans="1:6" ht="21" customHeight="1" x14ac:dyDescent="0.15">
      <c r="A1" s="15" t="s">
        <v>0</v>
      </c>
      <c r="B1" s="1"/>
      <c r="C1" s="2"/>
      <c r="D1" s="2"/>
      <c r="E1" s="2"/>
      <c r="F1" s="2"/>
    </row>
    <row r="2" spans="1:6" ht="33" customHeight="1" x14ac:dyDescent="0.15">
      <c r="A2" s="25" t="s">
        <v>80</v>
      </c>
      <c r="B2" s="25"/>
      <c r="C2" s="25"/>
      <c r="D2" s="25"/>
      <c r="E2" s="25"/>
      <c r="F2" s="25"/>
    </row>
    <row r="3" spans="1:6" ht="24" customHeight="1" x14ac:dyDescent="0.15">
      <c r="A3" s="26" t="s">
        <v>1</v>
      </c>
      <c r="B3" s="26" t="s">
        <v>64</v>
      </c>
      <c r="C3" s="26" t="s">
        <v>2</v>
      </c>
      <c r="D3" s="26"/>
      <c r="E3" s="26"/>
      <c r="F3" s="26" t="s">
        <v>94</v>
      </c>
    </row>
    <row r="4" spans="1:6" ht="24" customHeight="1" x14ac:dyDescent="0.15">
      <c r="A4" s="26"/>
      <c r="B4" s="26"/>
      <c r="C4" s="26" t="s">
        <v>3</v>
      </c>
      <c r="D4" s="26" t="s">
        <v>4</v>
      </c>
      <c r="E4" s="26" t="s">
        <v>5</v>
      </c>
      <c r="F4" s="26"/>
    </row>
    <row r="5" spans="1:6" ht="26.25" customHeight="1" x14ac:dyDescent="0.15">
      <c r="A5" s="26"/>
      <c r="B5" s="26"/>
      <c r="C5" s="26"/>
      <c r="D5" s="26"/>
      <c r="E5" s="26"/>
      <c r="F5" s="26"/>
    </row>
    <row r="6" spans="1:6" ht="18" customHeight="1" x14ac:dyDescent="0.15">
      <c r="A6" s="3">
        <v>1</v>
      </c>
      <c r="B6" s="3" t="s">
        <v>65</v>
      </c>
      <c r="C6" s="3" t="s">
        <v>6</v>
      </c>
      <c r="D6" s="3" t="s">
        <v>7</v>
      </c>
      <c r="E6" s="12">
        <v>85</v>
      </c>
      <c r="F6" s="4">
        <v>0.91</v>
      </c>
    </row>
    <row r="7" spans="1:6" ht="18" customHeight="1" x14ac:dyDescent="0.15">
      <c r="A7" s="3">
        <v>2</v>
      </c>
      <c r="B7" s="3" t="s">
        <v>65</v>
      </c>
      <c r="C7" s="3" t="s">
        <v>8</v>
      </c>
      <c r="D7" s="3" t="s">
        <v>9</v>
      </c>
      <c r="E7" s="12">
        <v>1500</v>
      </c>
      <c r="F7" s="4">
        <v>15.38</v>
      </c>
    </row>
    <row r="8" spans="1:6" ht="18" customHeight="1" x14ac:dyDescent="0.15">
      <c r="A8" s="3">
        <v>3</v>
      </c>
      <c r="B8" s="3" t="s">
        <v>65</v>
      </c>
      <c r="C8" s="5" t="s">
        <v>8</v>
      </c>
      <c r="D8" s="3" t="s">
        <v>9</v>
      </c>
      <c r="E8" s="12">
        <v>2050</v>
      </c>
      <c r="F8" s="6">
        <v>27.98</v>
      </c>
    </row>
    <row r="9" spans="1:6" ht="18" customHeight="1" x14ac:dyDescent="0.15">
      <c r="A9" s="3">
        <v>4</v>
      </c>
      <c r="B9" s="3" t="s">
        <v>65</v>
      </c>
      <c r="C9" s="5" t="s">
        <v>10</v>
      </c>
      <c r="D9" s="3" t="s">
        <v>11</v>
      </c>
      <c r="E9" s="12">
        <v>1000</v>
      </c>
      <c r="F9" s="4">
        <v>5.64</v>
      </c>
    </row>
    <row r="10" spans="1:6" ht="18" customHeight="1" x14ac:dyDescent="0.15">
      <c r="A10" s="3">
        <v>5</v>
      </c>
      <c r="B10" s="3" t="s">
        <v>65</v>
      </c>
      <c r="C10" s="5" t="s">
        <v>12</v>
      </c>
      <c r="D10" s="3" t="s">
        <v>13</v>
      </c>
      <c r="E10" s="12">
        <v>3000</v>
      </c>
      <c r="F10" s="4">
        <v>30.75</v>
      </c>
    </row>
    <row r="11" spans="1:6" ht="18" customHeight="1" x14ac:dyDescent="0.15">
      <c r="A11" s="3">
        <v>6</v>
      </c>
      <c r="B11" s="3" t="s">
        <v>65</v>
      </c>
      <c r="C11" s="5" t="s">
        <v>12</v>
      </c>
      <c r="D11" s="3" t="s">
        <v>13</v>
      </c>
      <c r="E11" s="12">
        <v>2000</v>
      </c>
      <c r="F11" s="4">
        <v>20.27</v>
      </c>
    </row>
    <row r="12" spans="1:6" ht="18" customHeight="1" x14ac:dyDescent="0.15">
      <c r="A12" s="3">
        <v>7</v>
      </c>
      <c r="B12" s="3" t="s">
        <v>65</v>
      </c>
      <c r="C12" s="3" t="s">
        <v>14</v>
      </c>
      <c r="D12" s="3" t="s">
        <v>15</v>
      </c>
      <c r="E12" s="12">
        <v>450</v>
      </c>
      <c r="F12" s="4">
        <v>4.6100000000000003</v>
      </c>
    </row>
    <row r="13" spans="1:6" ht="18" customHeight="1" x14ac:dyDescent="0.15">
      <c r="A13" s="3">
        <v>8</v>
      </c>
      <c r="B13" s="3" t="s">
        <v>65</v>
      </c>
      <c r="C13" s="3" t="s">
        <v>14</v>
      </c>
      <c r="D13" s="3" t="s">
        <v>15</v>
      </c>
      <c r="E13" s="12">
        <v>1000</v>
      </c>
      <c r="F13" s="4">
        <v>10.25</v>
      </c>
    </row>
    <row r="14" spans="1:6" ht="18" customHeight="1" x14ac:dyDescent="0.15">
      <c r="A14" s="24" t="s">
        <v>66</v>
      </c>
      <c r="B14" s="24"/>
      <c r="C14" s="8"/>
      <c r="D14" s="8"/>
      <c r="E14" s="13">
        <f>SUM(E6:E13)</f>
        <v>11085</v>
      </c>
      <c r="F14" s="9">
        <f>SUM(F6:F13)</f>
        <v>115.78999999999999</v>
      </c>
    </row>
    <row r="15" spans="1:6" ht="18" customHeight="1" x14ac:dyDescent="0.15">
      <c r="A15" s="3">
        <v>9</v>
      </c>
      <c r="B15" s="3" t="s">
        <v>67</v>
      </c>
      <c r="C15" s="3" t="s">
        <v>16</v>
      </c>
      <c r="D15" s="3" t="s">
        <v>17</v>
      </c>
      <c r="E15" s="12">
        <v>300</v>
      </c>
      <c r="F15" s="4">
        <v>4.7300000000000004</v>
      </c>
    </row>
    <row r="16" spans="1:6" ht="18" customHeight="1" x14ac:dyDescent="0.15">
      <c r="A16" s="24" t="s">
        <v>68</v>
      </c>
      <c r="B16" s="24"/>
      <c r="C16" s="8"/>
      <c r="D16" s="8"/>
      <c r="E16" s="13">
        <f>E15</f>
        <v>300</v>
      </c>
      <c r="F16" s="9">
        <f>F15</f>
        <v>4.7300000000000004</v>
      </c>
    </row>
    <row r="17" spans="1:6" ht="18" customHeight="1" x14ac:dyDescent="0.15">
      <c r="A17" s="3">
        <v>10</v>
      </c>
      <c r="B17" s="3" t="s">
        <v>69</v>
      </c>
      <c r="C17" s="3" t="s">
        <v>18</v>
      </c>
      <c r="D17" s="3" t="s">
        <v>19</v>
      </c>
      <c r="E17" s="12">
        <v>200</v>
      </c>
      <c r="F17" s="4">
        <v>2.0499999999999998</v>
      </c>
    </row>
    <row r="18" spans="1:6" ht="18" customHeight="1" x14ac:dyDescent="0.15">
      <c r="A18" s="3">
        <v>11</v>
      </c>
      <c r="B18" s="3" t="s">
        <v>69</v>
      </c>
      <c r="C18" s="3" t="s">
        <v>18</v>
      </c>
      <c r="D18" s="3" t="s">
        <v>19</v>
      </c>
      <c r="E18" s="12">
        <v>300</v>
      </c>
      <c r="F18" s="4">
        <v>3.08</v>
      </c>
    </row>
    <row r="19" spans="1:6" ht="18" customHeight="1" x14ac:dyDescent="0.15">
      <c r="A19" s="3">
        <v>12</v>
      </c>
      <c r="B19" s="3" t="s">
        <v>69</v>
      </c>
      <c r="C19" s="3" t="s">
        <v>20</v>
      </c>
      <c r="D19" s="3" t="s">
        <v>21</v>
      </c>
      <c r="E19" s="12">
        <v>284</v>
      </c>
      <c r="F19" s="4">
        <v>2.91</v>
      </c>
    </row>
    <row r="20" spans="1:6" ht="18" customHeight="1" x14ac:dyDescent="0.15">
      <c r="A20" s="3">
        <v>13</v>
      </c>
      <c r="B20" s="3" t="s">
        <v>69</v>
      </c>
      <c r="C20" s="3" t="s">
        <v>22</v>
      </c>
      <c r="D20" s="3" t="s">
        <v>23</v>
      </c>
      <c r="E20" s="12">
        <v>2000</v>
      </c>
      <c r="F20" s="4">
        <v>30.5</v>
      </c>
    </row>
    <row r="21" spans="1:6" ht="18" customHeight="1" x14ac:dyDescent="0.15">
      <c r="A21" s="3">
        <v>14</v>
      </c>
      <c r="B21" s="3" t="s">
        <v>69</v>
      </c>
      <c r="C21" s="3" t="s">
        <v>22</v>
      </c>
      <c r="D21" s="3" t="s">
        <v>24</v>
      </c>
      <c r="E21" s="12">
        <v>2000</v>
      </c>
      <c r="F21" s="4">
        <v>20.5</v>
      </c>
    </row>
    <row r="22" spans="1:6" ht="18" customHeight="1" x14ac:dyDescent="0.15">
      <c r="A22" s="3">
        <v>15</v>
      </c>
      <c r="B22" s="3" t="s">
        <v>69</v>
      </c>
      <c r="C22" s="3" t="s">
        <v>22</v>
      </c>
      <c r="D22" s="3" t="s">
        <v>21</v>
      </c>
      <c r="E22" s="12">
        <v>2000</v>
      </c>
      <c r="F22" s="4">
        <v>20.5</v>
      </c>
    </row>
    <row r="23" spans="1:6" ht="18" customHeight="1" x14ac:dyDescent="0.15">
      <c r="A23" s="3">
        <v>16</v>
      </c>
      <c r="B23" s="3" t="s">
        <v>69</v>
      </c>
      <c r="C23" s="3" t="s">
        <v>25</v>
      </c>
      <c r="D23" s="3" t="s">
        <v>26</v>
      </c>
      <c r="E23" s="12">
        <v>3000</v>
      </c>
      <c r="F23" s="4">
        <v>45.75</v>
      </c>
    </row>
    <row r="24" spans="1:6" ht="18" customHeight="1" x14ac:dyDescent="0.15">
      <c r="A24" s="3">
        <v>17</v>
      </c>
      <c r="B24" s="3" t="s">
        <v>69</v>
      </c>
      <c r="C24" s="3" t="s">
        <v>27</v>
      </c>
      <c r="D24" s="3" t="s">
        <v>28</v>
      </c>
      <c r="E24" s="12">
        <v>28000</v>
      </c>
      <c r="F24" s="4">
        <v>275.27</v>
      </c>
    </row>
    <row r="25" spans="1:6" ht="18" customHeight="1" x14ac:dyDescent="0.15">
      <c r="A25" s="24" t="s">
        <v>70</v>
      </c>
      <c r="B25" s="24"/>
      <c r="C25" s="8"/>
      <c r="D25" s="8"/>
      <c r="E25" s="13">
        <f>SUM(E17:E24)</f>
        <v>37784</v>
      </c>
      <c r="F25" s="9">
        <f>SUM(F17:F24)</f>
        <v>400.55999999999995</v>
      </c>
    </row>
    <row r="26" spans="1:6" ht="18" customHeight="1" x14ac:dyDescent="0.15">
      <c r="A26" s="3">
        <v>18</v>
      </c>
      <c r="B26" s="3" t="s">
        <v>71</v>
      </c>
      <c r="C26" s="3" t="s">
        <v>29</v>
      </c>
      <c r="D26" s="3" t="s">
        <v>30</v>
      </c>
      <c r="E26" s="12">
        <v>10000</v>
      </c>
      <c r="F26" s="4">
        <v>82.5</v>
      </c>
    </row>
    <row r="27" spans="1:6" ht="18" customHeight="1" x14ac:dyDescent="0.15">
      <c r="A27" s="3">
        <v>19</v>
      </c>
      <c r="B27" s="3" t="s">
        <v>71</v>
      </c>
      <c r="C27" s="3" t="s">
        <v>29</v>
      </c>
      <c r="D27" s="3" t="s">
        <v>31</v>
      </c>
      <c r="E27" s="12">
        <v>5000</v>
      </c>
      <c r="F27" s="4">
        <v>51.25</v>
      </c>
    </row>
    <row r="28" spans="1:6" ht="18" customHeight="1" x14ac:dyDescent="0.15">
      <c r="A28" s="3">
        <v>20</v>
      </c>
      <c r="B28" s="3" t="s">
        <v>71</v>
      </c>
      <c r="C28" s="3" t="s">
        <v>29</v>
      </c>
      <c r="D28" s="3" t="s">
        <v>32</v>
      </c>
      <c r="E28" s="12">
        <v>3000</v>
      </c>
      <c r="F28" s="4">
        <v>30.75</v>
      </c>
    </row>
    <row r="29" spans="1:6" ht="18" customHeight="1" x14ac:dyDescent="0.15">
      <c r="A29" s="3">
        <v>21</v>
      </c>
      <c r="B29" s="3" t="s">
        <v>71</v>
      </c>
      <c r="C29" s="3" t="s">
        <v>33</v>
      </c>
      <c r="D29" s="3" t="s">
        <v>34</v>
      </c>
      <c r="E29" s="12">
        <v>4000</v>
      </c>
      <c r="F29" s="4">
        <v>50</v>
      </c>
    </row>
    <row r="30" spans="1:6" ht="18" customHeight="1" x14ac:dyDescent="0.15">
      <c r="A30" s="3">
        <v>22</v>
      </c>
      <c r="B30" s="3" t="s">
        <v>71</v>
      </c>
      <c r="C30" s="3" t="s">
        <v>35</v>
      </c>
      <c r="D30" s="3" t="s">
        <v>36</v>
      </c>
      <c r="E30" s="12">
        <v>500</v>
      </c>
      <c r="F30" s="4">
        <v>7.88</v>
      </c>
    </row>
    <row r="31" spans="1:6" ht="18" customHeight="1" x14ac:dyDescent="0.15">
      <c r="A31" s="3">
        <v>23</v>
      </c>
      <c r="B31" s="3" t="s">
        <v>71</v>
      </c>
      <c r="C31" s="3" t="s">
        <v>37</v>
      </c>
      <c r="D31" s="3" t="s">
        <v>38</v>
      </c>
      <c r="E31" s="12">
        <v>2959</v>
      </c>
      <c r="F31" s="4">
        <v>35.75</v>
      </c>
    </row>
    <row r="32" spans="1:6" ht="18" customHeight="1" x14ac:dyDescent="0.15">
      <c r="A32" s="3">
        <v>24</v>
      </c>
      <c r="B32" s="3" t="s">
        <v>71</v>
      </c>
      <c r="C32" s="3" t="s">
        <v>37</v>
      </c>
      <c r="D32" s="3" t="s">
        <v>38</v>
      </c>
      <c r="E32" s="12">
        <v>41</v>
      </c>
      <c r="F32" s="4">
        <v>0.65</v>
      </c>
    </row>
    <row r="33" spans="1:6" ht="18" customHeight="1" x14ac:dyDescent="0.15">
      <c r="A33" s="3">
        <v>25</v>
      </c>
      <c r="B33" s="3" t="s">
        <v>71</v>
      </c>
      <c r="C33" s="5" t="s">
        <v>39</v>
      </c>
      <c r="D33" s="3" t="s">
        <v>40</v>
      </c>
      <c r="E33" s="12">
        <v>100</v>
      </c>
      <c r="F33" s="4">
        <v>1.53</v>
      </c>
    </row>
    <row r="34" spans="1:6" ht="18" customHeight="1" x14ac:dyDescent="0.15">
      <c r="A34" s="3">
        <v>26</v>
      </c>
      <c r="B34" s="3" t="s">
        <v>71</v>
      </c>
      <c r="C34" s="3" t="s">
        <v>41</v>
      </c>
      <c r="D34" s="3" t="s">
        <v>38</v>
      </c>
      <c r="E34" s="12">
        <v>800</v>
      </c>
      <c r="F34" s="4">
        <v>12.2</v>
      </c>
    </row>
    <row r="35" spans="1:6" ht="18" customHeight="1" x14ac:dyDescent="0.15">
      <c r="A35" s="3">
        <v>27</v>
      </c>
      <c r="B35" s="3" t="s">
        <v>71</v>
      </c>
      <c r="C35" s="3" t="s">
        <v>42</v>
      </c>
      <c r="D35" s="3" t="s">
        <v>43</v>
      </c>
      <c r="E35" s="12">
        <v>100</v>
      </c>
      <c r="F35" s="4">
        <v>1.03</v>
      </c>
    </row>
    <row r="36" spans="1:6" ht="18" customHeight="1" x14ac:dyDescent="0.15">
      <c r="A36" s="3">
        <v>28</v>
      </c>
      <c r="B36" s="3" t="s">
        <v>71</v>
      </c>
      <c r="C36" s="3" t="s">
        <v>44</v>
      </c>
      <c r="D36" s="3" t="s">
        <v>45</v>
      </c>
      <c r="E36" s="12">
        <v>18500</v>
      </c>
      <c r="F36" s="4">
        <v>118.82</v>
      </c>
    </row>
    <row r="37" spans="1:6" ht="18" customHeight="1" x14ac:dyDescent="0.15">
      <c r="A37" s="3">
        <v>29</v>
      </c>
      <c r="B37" s="3" t="s">
        <v>71</v>
      </c>
      <c r="C37" s="3" t="s">
        <v>46</v>
      </c>
      <c r="D37" s="3" t="s">
        <v>47</v>
      </c>
      <c r="E37" s="12">
        <v>800</v>
      </c>
      <c r="F37" s="4">
        <v>8.1999999999999993</v>
      </c>
    </row>
    <row r="38" spans="1:6" ht="18" customHeight="1" x14ac:dyDescent="0.15">
      <c r="A38" s="3">
        <v>30</v>
      </c>
      <c r="B38" s="3" t="s">
        <v>71</v>
      </c>
      <c r="C38" s="3" t="s">
        <v>48</v>
      </c>
      <c r="D38" s="3" t="s">
        <v>49</v>
      </c>
      <c r="E38" s="12">
        <v>600</v>
      </c>
      <c r="F38" s="4">
        <v>9.15</v>
      </c>
    </row>
    <row r="39" spans="1:6" ht="18" customHeight="1" x14ac:dyDescent="0.15">
      <c r="A39" s="24" t="s">
        <v>72</v>
      </c>
      <c r="B39" s="24"/>
      <c r="C39" s="8"/>
      <c r="D39" s="8"/>
      <c r="E39" s="13">
        <f>SUM(E26:E38)</f>
        <v>46400</v>
      </c>
      <c r="F39" s="9">
        <f>SUM(F26:F38)</f>
        <v>409.70999999999987</v>
      </c>
    </row>
    <row r="40" spans="1:6" ht="18" customHeight="1" x14ac:dyDescent="0.15">
      <c r="A40" s="3">
        <v>31</v>
      </c>
      <c r="B40" s="3" t="s">
        <v>73</v>
      </c>
      <c r="C40" s="3" t="s">
        <v>50</v>
      </c>
      <c r="D40" s="3" t="s">
        <v>51</v>
      </c>
      <c r="E40" s="12">
        <v>1000</v>
      </c>
      <c r="F40" s="4">
        <v>0.89</v>
      </c>
    </row>
    <row r="41" spans="1:6" ht="18" customHeight="1" x14ac:dyDescent="0.15">
      <c r="A41" s="3">
        <v>32</v>
      </c>
      <c r="B41" s="3" t="s">
        <v>73</v>
      </c>
      <c r="C41" s="3" t="s">
        <v>52</v>
      </c>
      <c r="D41" s="3" t="s">
        <v>51</v>
      </c>
      <c r="E41" s="12">
        <v>2000</v>
      </c>
      <c r="F41" s="4">
        <v>17.86</v>
      </c>
    </row>
    <row r="42" spans="1:6" ht="18" customHeight="1" x14ac:dyDescent="0.15">
      <c r="A42" s="3">
        <v>33</v>
      </c>
      <c r="B42" s="3" t="s">
        <v>73</v>
      </c>
      <c r="C42" s="3" t="s">
        <v>53</v>
      </c>
      <c r="D42" s="3" t="s">
        <v>51</v>
      </c>
      <c r="E42" s="12">
        <v>1000</v>
      </c>
      <c r="F42" s="4">
        <v>10.25</v>
      </c>
    </row>
    <row r="43" spans="1:6" ht="18" customHeight="1" x14ac:dyDescent="0.15">
      <c r="A43" s="3">
        <v>34</v>
      </c>
      <c r="B43" s="3" t="s">
        <v>73</v>
      </c>
      <c r="C43" s="3" t="s">
        <v>53</v>
      </c>
      <c r="D43" s="3" t="s">
        <v>51</v>
      </c>
      <c r="E43" s="12">
        <v>1000</v>
      </c>
      <c r="F43" s="7">
        <v>0</v>
      </c>
    </row>
    <row r="44" spans="1:6" ht="18" customHeight="1" x14ac:dyDescent="0.15">
      <c r="A44" s="3">
        <v>35</v>
      </c>
      <c r="B44" s="3" t="s">
        <v>73</v>
      </c>
      <c r="C44" s="3" t="s">
        <v>54</v>
      </c>
      <c r="D44" s="3" t="s">
        <v>55</v>
      </c>
      <c r="E44" s="12">
        <v>300</v>
      </c>
      <c r="F44" s="4">
        <v>4.58</v>
      </c>
    </row>
    <row r="45" spans="1:6" ht="18" customHeight="1" x14ac:dyDescent="0.15">
      <c r="A45" s="24" t="s">
        <v>74</v>
      </c>
      <c r="B45" s="24"/>
      <c r="C45" s="8"/>
      <c r="D45" s="8"/>
      <c r="E45" s="13">
        <f>SUM(E40:E44)</f>
        <v>5300</v>
      </c>
      <c r="F45" s="9">
        <f>SUM(F40:F44)</f>
        <v>33.58</v>
      </c>
    </row>
    <row r="46" spans="1:6" ht="18" customHeight="1" x14ac:dyDescent="0.15">
      <c r="A46" s="3">
        <v>36</v>
      </c>
      <c r="B46" s="3" t="s">
        <v>78</v>
      </c>
      <c r="C46" s="3" t="s">
        <v>56</v>
      </c>
      <c r="D46" s="3" t="s">
        <v>57</v>
      </c>
      <c r="E46" s="12">
        <v>500</v>
      </c>
      <c r="F46" s="4">
        <v>5.13</v>
      </c>
    </row>
    <row r="47" spans="1:6" ht="18" customHeight="1" x14ac:dyDescent="0.15">
      <c r="A47" s="3">
        <v>37</v>
      </c>
      <c r="B47" s="3" t="s">
        <v>78</v>
      </c>
      <c r="C47" s="3" t="s">
        <v>58</v>
      </c>
      <c r="D47" s="3" t="s">
        <v>59</v>
      </c>
      <c r="E47" s="12">
        <v>200</v>
      </c>
      <c r="F47" s="4">
        <v>2.0499999999999998</v>
      </c>
    </row>
    <row r="48" spans="1:6" ht="18" customHeight="1" x14ac:dyDescent="0.15">
      <c r="A48" s="24" t="s">
        <v>75</v>
      </c>
      <c r="B48" s="24"/>
      <c r="C48" s="8"/>
      <c r="D48" s="8"/>
      <c r="E48" s="13">
        <f>SUM(E46:E47)</f>
        <v>700</v>
      </c>
      <c r="F48" s="9">
        <f>SUM(F46:F47)</f>
        <v>7.18</v>
      </c>
    </row>
    <row r="49" spans="1:6" ht="18" customHeight="1" x14ac:dyDescent="0.15">
      <c r="A49" s="3">
        <v>38</v>
      </c>
      <c r="B49" s="3" t="s">
        <v>77</v>
      </c>
      <c r="C49" s="3" t="s">
        <v>60</v>
      </c>
      <c r="D49" s="3" t="s">
        <v>36</v>
      </c>
      <c r="E49" s="12">
        <v>3000</v>
      </c>
      <c r="F49" s="4">
        <v>1.53</v>
      </c>
    </row>
    <row r="50" spans="1:6" ht="18" customHeight="1" x14ac:dyDescent="0.15">
      <c r="A50" s="3">
        <v>39</v>
      </c>
      <c r="B50" s="3" t="s">
        <v>77</v>
      </c>
      <c r="C50" s="3" t="s">
        <v>61</v>
      </c>
      <c r="D50" s="3" t="s">
        <v>62</v>
      </c>
      <c r="E50" s="12">
        <v>200</v>
      </c>
      <c r="F50" s="4">
        <v>3.05</v>
      </c>
    </row>
    <row r="51" spans="1:6" ht="18" customHeight="1" x14ac:dyDescent="0.15">
      <c r="A51" s="3">
        <v>40</v>
      </c>
      <c r="B51" s="3" t="s">
        <v>77</v>
      </c>
      <c r="C51" s="3" t="s">
        <v>63</v>
      </c>
      <c r="D51" s="3" t="s">
        <v>62</v>
      </c>
      <c r="E51" s="12">
        <v>100</v>
      </c>
      <c r="F51" s="4">
        <v>1.53</v>
      </c>
    </row>
    <row r="52" spans="1:6" ht="18" customHeight="1" x14ac:dyDescent="0.15">
      <c r="A52" s="23" t="s">
        <v>76</v>
      </c>
      <c r="B52" s="23"/>
      <c r="C52" s="10"/>
      <c r="D52" s="10"/>
      <c r="E52" s="14">
        <f>SUM(E49:E51)</f>
        <v>3300</v>
      </c>
      <c r="F52" s="11">
        <f>SUM(F49:F51)</f>
        <v>6.11</v>
      </c>
    </row>
    <row r="53" spans="1:6" ht="18" customHeight="1" x14ac:dyDescent="0.15">
      <c r="A53" s="23" t="s">
        <v>79</v>
      </c>
      <c r="B53" s="23"/>
      <c r="C53" s="10"/>
      <c r="D53" s="10"/>
      <c r="E53" s="14">
        <f>E14+E16+E25+E39+E45+E48+E52</f>
        <v>104869</v>
      </c>
      <c r="F53" s="11">
        <f>F14+F16+F25+F39+F45+F48+F52</f>
        <v>977.65999999999974</v>
      </c>
    </row>
  </sheetData>
  <mergeCells count="16">
    <mergeCell ref="A2:F2"/>
    <mergeCell ref="A3:A5"/>
    <mergeCell ref="C3:E3"/>
    <mergeCell ref="F3:F5"/>
    <mergeCell ref="C4:C5"/>
    <mergeCell ref="D4:D5"/>
    <mergeCell ref="E4:E5"/>
    <mergeCell ref="B3:B5"/>
    <mergeCell ref="A52:B52"/>
    <mergeCell ref="A53:B53"/>
    <mergeCell ref="A14:B14"/>
    <mergeCell ref="A16:B16"/>
    <mergeCell ref="A25:B25"/>
    <mergeCell ref="A39:B39"/>
    <mergeCell ref="A45:B45"/>
    <mergeCell ref="A48:B48"/>
  </mergeCells>
  <phoneticPr fontId="1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9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2"/>
  <sheetViews>
    <sheetView tabSelected="1" workbookViewId="0">
      <selection activeCell="I5" sqref="I5"/>
    </sheetView>
  </sheetViews>
  <sheetFormatPr defaultRowHeight="14.25" x14ac:dyDescent="0.15"/>
  <cols>
    <col min="1" max="1" width="18.125" customWidth="1"/>
    <col min="2" max="2" width="24" customWidth="1"/>
    <col min="3" max="3" width="25.125" customWidth="1"/>
  </cols>
  <sheetData>
    <row r="1" spans="1:3" x14ac:dyDescent="0.15">
      <c r="A1" s="17" t="s">
        <v>81</v>
      </c>
      <c r="B1" s="16"/>
      <c r="C1" s="16"/>
    </row>
    <row r="2" spans="1:3" ht="46.5" customHeight="1" x14ac:dyDescent="0.15">
      <c r="A2" s="27" t="s">
        <v>92</v>
      </c>
      <c r="B2" s="27"/>
      <c r="C2" s="27"/>
    </row>
    <row r="3" spans="1:3" x14ac:dyDescent="0.15">
      <c r="A3" s="16"/>
      <c r="B3" s="16"/>
      <c r="C3" s="16"/>
    </row>
    <row r="4" spans="1:3" ht="40.5" customHeight="1" x14ac:dyDescent="0.15">
      <c r="A4" s="18" t="s">
        <v>93</v>
      </c>
      <c r="B4" s="19" t="s">
        <v>82</v>
      </c>
      <c r="C4" s="19" t="s">
        <v>95</v>
      </c>
    </row>
    <row r="5" spans="1:3" ht="27.75" customHeight="1" x14ac:dyDescent="0.15">
      <c r="A5" s="20" t="s">
        <v>83</v>
      </c>
      <c r="B5" s="28" t="s">
        <v>91</v>
      </c>
      <c r="C5" s="21">
        <v>115.78999999999999</v>
      </c>
    </row>
    <row r="6" spans="1:3" ht="27.75" customHeight="1" x14ac:dyDescent="0.15">
      <c r="A6" s="20" t="s">
        <v>84</v>
      </c>
      <c r="B6" s="28"/>
      <c r="C6" s="21">
        <v>4.7300000000000004</v>
      </c>
    </row>
    <row r="7" spans="1:3" ht="27.75" customHeight="1" x14ac:dyDescent="0.15">
      <c r="A7" s="20" t="s">
        <v>85</v>
      </c>
      <c r="B7" s="28"/>
      <c r="C7" s="21">
        <v>400.55999999999995</v>
      </c>
    </row>
    <row r="8" spans="1:3" ht="27.75" customHeight="1" x14ac:dyDescent="0.15">
      <c r="A8" s="20" t="s">
        <v>86</v>
      </c>
      <c r="B8" s="28"/>
      <c r="C8" s="21">
        <v>409.70999999999987</v>
      </c>
    </row>
    <row r="9" spans="1:3" ht="27.75" customHeight="1" x14ac:dyDescent="0.15">
      <c r="A9" s="20" t="s">
        <v>87</v>
      </c>
      <c r="B9" s="28"/>
      <c r="C9" s="21">
        <v>33.58</v>
      </c>
    </row>
    <row r="10" spans="1:3" ht="27.75" customHeight="1" x14ac:dyDescent="0.15">
      <c r="A10" s="20" t="s">
        <v>88</v>
      </c>
      <c r="B10" s="28"/>
      <c r="C10" s="21">
        <v>7.18</v>
      </c>
    </row>
    <row r="11" spans="1:3" ht="27.75" customHeight="1" x14ac:dyDescent="0.15">
      <c r="A11" s="20" t="s">
        <v>89</v>
      </c>
      <c r="B11" s="29"/>
      <c r="C11" s="21">
        <v>6.11</v>
      </c>
    </row>
    <row r="12" spans="1:3" ht="27.75" customHeight="1" x14ac:dyDescent="0.15">
      <c r="A12" s="18" t="s">
        <v>90</v>
      </c>
      <c r="B12" s="18"/>
      <c r="C12" s="22">
        <f>SUM(C5:C11)</f>
        <v>977.65999999999974</v>
      </c>
    </row>
  </sheetData>
  <mergeCells count="2">
    <mergeCell ref="A2:C2"/>
    <mergeCell ref="B5:B11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附件2</vt:lpstr>
      <vt:lpstr>附件1!Print_Titles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2020-07-03T09:32:24Z</dcterms:modified>
</cp:coreProperties>
</file>